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r\SkyDrive\desktop\"/>
    </mc:Choice>
  </mc:AlternateContent>
  <bookViews>
    <workbookView xWindow="0" yWindow="0" windowWidth="19200" windowHeight="10950"/>
  </bookViews>
  <sheets>
    <sheet name="դպրոց" sheetId="6" r:id="rId1"/>
    <sheet name="մանկապարտեզ" sheetId="8" r:id="rId2"/>
  </sheets>
  <calcPr calcId="152511"/>
</workbook>
</file>

<file path=xl/calcChain.xml><?xml version="1.0" encoding="utf-8"?>
<calcChain xmlns="http://schemas.openxmlformats.org/spreadsheetml/2006/main">
  <c r="C8" i="6" l="1"/>
  <c r="D8" i="6"/>
  <c r="C9" i="6"/>
  <c r="D9" i="6"/>
  <c r="C10" i="6"/>
  <c r="D10" i="6"/>
  <c r="C11" i="6"/>
  <c r="D11" i="6"/>
  <c r="C12" i="6"/>
  <c r="D12" i="6"/>
  <c r="C13" i="6"/>
  <c r="D13" i="6"/>
  <c r="C14" i="6"/>
  <c r="D14" i="6"/>
  <c r="D7" i="6"/>
  <c r="C7" i="6"/>
  <c r="C6" i="8"/>
  <c r="C7" i="8"/>
  <c r="C8" i="8"/>
  <c r="C5" i="8"/>
  <c r="B9" i="8" l="1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D15" i="6"/>
  <c r="Z15" i="6"/>
  <c r="Y15" i="6"/>
  <c r="AB15" i="6"/>
  <c r="AA15" i="6"/>
  <c r="AA16" i="6" s="1"/>
  <c r="AD15" i="6"/>
  <c r="AC15" i="6"/>
  <c r="AF15" i="6"/>
  <c r="AE15" i="6"/>
  <c r="AE17" i="6" s="1"/>
  <c r="P15" i="6"/>
  <c r="O15" i="6"/>
  <c r="N15" i="6"/>
  <c r="M15" i="6"/>
  <c r="L15" i="6"/>
  <c r="K15" i="6"/>
  <c r="K16" i="6" s="1"/>
  <c r="T15" i="6"/>
  <c r="S15" i="6"/>
  <c r="S16" i="6" s="1"/>
  <c r="R15" i="6"/>
  <c r="Q15" i="6"/>
  <c r="B15" i="6"/>
  <c r="E15" i="6"/>
  <c r="F15" i="6"/>
  <c r="G15" i="6"/>
  <c r="G16" i="6" s="1"/>
  <c r="H15" i="6"/>
  <c r="I15" i="6"/>
  <c r="J15" i="6"/>
  <c r="J16" i="6" s="1"/>
  <c r="U15" i="6"/>
  <c r="V15" i="6"/>
  <c r="V16" i="6" s="1"/>
  <c r="W15" i="6"/>
  <c r="W16" i="6" s="1"/>
  <c r="X15" i="6"/>
  <c r="X16" i="6" s="1"/>
  <c r="C15" i="6"/>
  <c r="O16" i="6"/>
  <c r="AE16" i="6"/>
  <c r="T16" i="6" l="1"/>
  <c r="N16" i="6"/>
  <c r="AF16" i="6"/>
  <c r="AB16" i="6"/>
  <c r="E17" i="6"/>
  <c r="E16" i="6"/>
  <c r="Q17" i="6"/>
  <c r="K17" i="6"/>
  <c r="O17" i="6"/>
  <c r="AC17" i="6"/>
  <c r="P16" i="6"/>
  <c r="W17" i="6"/>
  <c r="Y17" i="6"/>
  <c r="Z16" i="6"/>
  <c r="R16" i="6"/>
  <c r="S17" i="6"/>
  <c r="AD16" i="6"/>
  <c r="L16" i="6"/>
  <c r="AA17" i="6"/>
  <c r="M17" i="6"/>
  <c r="AC16" i="6"/>
  <c r="Y16" i="6"/>
  <c r="U16" i="6"/>
  <c r="Q16" i="6"/>
  <c r="M16" i="6"/>
  <c r="I16" i="6"/>
  <c r="I17" i="6"/>
  <c r="F16" i="6"/>
  <c r="C9" i="8"/>
  <c r="H16" i="6"/>
  <c r="G17" i="6"/>
  <c r="U17" i="6"/>
</calcChain>
</file>

<file path=xl/sharedStrings.xml><?xml version="1.0" encoding="utf-8"?>
<sst xmlns="http://schemas.openxmlformats.org/spreadsheetml/2006/main" count="57" uniqueCount="17">
  <si>
    <t xml:space="preserve"> "ՄԽԻԹԱՐ ՍԵԲԱՍՏԱՑԻ" ԿՐԹԱՀԱՄԱԼԻՐ</t>
  </si>
  <si>
    <t>ՍՈՎՈՐՈՂՆԵՐԻ ԲԱՑԱԿԱՅՈՒԹՅՈՒՆՆԵՐԻ ՄԱՍԻՆ ՏԵՂԵԿԱՆՔ</t>
  </si>
  <si>
    <t>դպրոց</t>
  </si>
  <si>
    <t>հարգելի</t>
  </si>
  <si>
    <t>անհարգելի</t>
  </si>
  <si>
    <t>Նոր դպրոց</t>
  </si>
  <si>
    <t>Դպրոց-պարտեզ</t>
  </si>
  <si>
    <t>Միջին դպրոց</t>
  </si>
  <si>
    <t>Ընդհանուր</t>
  </si>
  <si>
    <t>սովորողների
թիվը</t>
  </si>
  <si>
    <t>Գեղարվեստի կրտսեր դպրոց</t>
  </si>
  <si>
    <t>Ավագ դպրոց-վարժարան</t>
  </si>
  <si>
    <t>Գեղարվեստի ավագ դպրոց</t>
  </si>
  <si>
    <t>Հիմնական դպրոց</t>
  </si>
  <si>
    <t>Արհեստագործական ավագ դպրոց</t>
  </si>
  <si>
    <t>29.05.2013-14.06.2013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</si>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</sst>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Arial Armenian"/>
    </font>
    <font>
      <sz val="8"/>
      <name val="Arial Armenian"/>
      <family val="2"/>
    </font>
    <font>
      <b/>
      <sz val="10"/>
      <name val="Arial Armenian"/>
      <family val="2"/>
    </font>
    <font>
      <i/>
      <sz val="10"/>
      <name val="Arial Armenian"/>
      <family val="2"/>
    </font>
    <font>
      <b/>
      <i/>
      <sz val="8"/>
      <name val="Arial Armenian"/>
      <family val="2"/>
    </font>
    <font>
      <sz val="8"/>
      <name val="Arial Armenian"/>
      <family val="2"/>
    </font>
    <font>
      <b/>
      <sz val="8"/>
      <name val="Arial Armenian"/>
      <family val="2"/>
    </font>
    <font>
      <sz val="12"/>
      <name val="Arial Armenian"/>
      <family val="2"/>
    </font>
    <font>
      <b/>
      <sz val="16"/>
      <name val="Arial Armenian"/>
      <family val="2"/>
    </font>
    <font>
      <b/>
      <sz val="8"/>
      <color rgb="FFFF0000"/>
      <name val="Arial Armenian"/>
      <family val="2"/>
    </font>
    <font>
      <b/>
      <i/>
      <sz val="8"/>
      <color rgb="FFFF0000"/>
      <name val="Arial Armenian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right" vertical="center" wrapText="1"/>
    </xf>
    <xf numFmtId="1" fontId="4" fillId="4" borderId="1" xfId="0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textRotation="90"/>
    </xf>
    <xf numFmtId="49" fontId="4" fillId="0" borderId="11" xfId="0" applyNumberFormat="1" applyFont="1" applyFill="1" applyBorder="1" applyAlignment="1">
      <alignment horizontal="center" vertical="center" textRotation="90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textRotation="90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1" fontId="4" fillId="4" borderId="2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right" vertical="center"/>
    </xf>
    <xf numFmtId="49" fontId="8" fillId="4" borderId="5" xfId="0" applyNumberFormat="1" applyFont="1" applyFill="1" applyBorder="1" applyAlignment="1">
      <alignment horizontal="right" vertical="center"/>
    </xf>
    <xf numFmtId="49" fontId="8" fillId="4" borderId="6" xfId="0" applyNumberFormat="1" applyFont="1" applyFill="1" applyBorder="1" applyAlignment="1">
      <alignment horizontal="right" vertical="center"/>
    </xf>
    <xf numFmtId="49" fontId="8" fillId="4" borderId="7" xfId="0" applyNumberFormat="1" applyFont="1" applyFill="1" applyBorder="1" applyAlignment="1">
      <alignment horizontal="right" vertical="center"/>
    </xf>
    <xf numFmtId="49" fontId="8" fillId="4" borderId="8" xfId="0" applyNumberFormat="1" applyFont="1" applyFill="1" applyBorder="1" applyAlignment="1">
      <alignment horizontal="right" vertical="center"/>
    </xf>
    <xf numFmtId="49" fontId="8" fillId="4" borderId="9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zoomScale="85" zoomScaleNormal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W21" sqref="W21"/>
    </sheetView>
  </sheetViews>
  <sheetFormatPr defaultRowHeight="15" x14ac:dyDescent="0.2"/>
  <cols>
    <col min="1" max="1" width="18.33203125" style="2" customWidth="1"/>
    <col min="2" max="2" width="5.33203125" style="2" customWidth="1"/>
    <col min="3" max="3" width="5.5546875" style="2" customWidth="1"/>
    <col min="4" max="4" width="5.21875" style="2" customWidth="1"/>
    <col min="5" max="32" width="4.44140625" style="2" customWidth="1"/>
    <col min="33" max="16384" width="8.88671875" style="2"/>
  </cols>
  <sheetData>
    <row r="1" spans="1:32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1"/>
      <c r="Z1" s="1"/>
      <c r="AA1" s="1"/>
      <c r="AB1" s="1"/>
      <c r="AC1" s="1"/>
      <c r="AD1" s="1"/>
      <c r="AE1" s="1"/>
      <c r="AF1" s="1"/>
    </row>
    <row r="2" spans="1:32" x14ac:dyDescent="0.2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1"/>
      <c r="Z2" s="1"/>
      <c r="AA2" s="1"/>
      <c r="AB2" s="1"/>
      <c r="AC2" s="1"/>
      <c r="AD2" s="1"/>
      <c r="AE2" s="1"/>
      <c r="AF2" s="1"/>
    </row>
    <row r="3" spans="1:32" ht="20.25" customHeight="1" x14ac:dyDescent="0.2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"/>
      <c r="Z3" s="3"/>
      <c r="AA3" s="3"/>
      <c r="AB3" s="3"/>
      <c r="AC3" s="3"/>
      <c r="AD3" s="3"/>
      <c r="AE3" s="3"/>
      <c r="AF3" s="3"/>
    </row>
    <row r="4" spans="1:32" ht="34.5" customHeight="1" x14ac:dyDescent="0.2">
      <c r="A4" s="28" t="s">
        <v>2</v>
      </c>
      <c r="B4" s="33" t="s">
        <v>9</v>
      </c>
      <c r="C4" s="28" t="s">
        <v>8</v>
      </c>
      <c r="D4" s="28"/>
      <c r="E4" s="24">
        <v>41423</v>
      </c>
      <c r="F4" s="25"/>
      <c r="G4" s="24">
        <v>41424</v>
      </c>
      <c r="H4" s="25"/>
      <c r="I4" s="24">
        <v>41425</v>
      </c>
      <c r="J4" s="25"/>
      <c r="K4" s="24">
        <v>41426</v>
      </c>
      <c r="L4" s="25"/>
      <c r="M4" s="24">
        <v>41428</v>
      </c>
      <c r="N4" s="25"/>
      <c r="O4" s="24">
        <v>41429</v>
      </c>
      <c r="P4" s="25"/>
      <c r="Q4" s="24">
        <v>41430</v>
      </c>
      <c r="R4" s="25"/>
      <c r="S4" s="24">
        <v>41431</v>
      </c>
      <c r="T4" s="25"/>
      <c r="U4" s="24">
        <v>41432</v>
      </c>
      <c r="V4" s="25"/>
      <c r="W4" s="24">
        <v>41435</v>
      </c>
      <c r="X4" s="25"/>
      <c r="Y4" s="24">
        <v>41436</v>
      </c>
      <c r="Z4" s="25"/>
      <c r="AA4" s="24">
        <v>41437</v>
      </c>
      <c r="AB4" s="25"/>
      <c r="AC4" s="24">
        <v>41438</v>
      </c>
      <c r="AD4" s="25"/>
      <c r="AE4" s="29">
        <v>41439</v>
      </c>
      <c r="AF4" s="29"/>
    </row>
    <row r="5" spans="1:32" ht="27.75" customHeight="1" x14ac:dyDescent="0.2">
      <c r="A5" s="28"/>
      <c r="B5" s="33"/>
      <c r="C5" s="26" t="s">
        <v>3</v>
      </c>
      <c r="D5" s="26" t="s">
        <v>4</v>
      </c>
      <c r="E5" s="32" t="s">
        <v>3</v>
      </c>
      <c r="F5" s="32" t="s">
        <v>4</v>
      </c>
      <c r="G5" s="26" t="s">
        <v>3</v>
      </c>
      <c r="H5" s="26" t="s">
        <v>4</v>
      </c>
      <c r="I5" s="26" t="s">
        <v>3</v>
      </c>
      <c r="J5" s="26" t="s">
        <v>4</v>
      </c>
      <c r="K5" s="26" t="s">
        <v>3</v>
      </c>
      <c r="L5" s="26" t="s">
        <v>4</v>
      </c>
      <c r="M5" s="26" t="s">
        <v>3</v>
      </c>
      <c r="N5" s="26" t="s">
        <v>4</v>
      </c>
      <c r="O5" s="26" t="s">
        <v>3</v>
      </c>
      <c r="P5" s="26" t="s">
        <v>4</v>
      </c>
      <c r="Q5" s="26" t="s">
        <v>3</v>
      </c>
      <c r="R5" s="26" t="s">
        <v>4</v>
      </c>
      <c r="S5" s="26" t="s">
        <v>3</v>
      </c>
      <c r="T5" s="26" t="s">
        <v>4</v>
      </c>
      <c r="U5" s="26" t="s">
        <v>3</v>
      </c>
      <c r="V5" s="26" t="s">
        <v>4</v>
      </c>
      <c r="W5" s="26" t="s">
        <v>3</v>
      </c>
      <c r="X5" s="26" t="s">
        <v>4</v>
      </c>
      <c r="Y5" s="26" t="s">
        <v>3</v>
      </c>
      <c r="Z5" s="26" t="s">
        <v>4</v>
      </c>
      <c r="AA5" s="26" t="s">
        <v>3</v>
      </c>
      <c r="AB5" s="26" t="s">
        <v>4</v>
      </c>
      <c r="AC5" s="26" t="s">
        <v>3</v>
      </c>
      <c r="AD5" s="26" t="s">
        <v>4</v>
      </c>
      <c r="AE5" s="26" t="s">
        <v>3</v>
      </c>
      <c r="AF5" s="26" t="s">
        <v>4</v>
      </c>
    </row>
    <row r="6" spans="1:32" ht="57.75" customHeight="1" x14ac:dyDescent="0.2">
      <c r="A6" s="28"/>
      <c r="B6" s="33"/>
      <c r="C6" s="27"/>
      <c r="D6" s="27"/>
      <c r="E6" s="32"/>
      <c r="F6" s="32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2" ht="24.95" customHeight="1" x14ac:dyDescent="0.2">
      <c r="A7" s="6" t="s">
        <v>5</v>
      </c>
      <c r="B7" s="16">
        <v>310</v>
      </c>
      <c r="C7" s="22">
        <f>(E7+G7+I7+K7+M7+O7+Q7+S7+U7+W7+Y7+AA7+AC7+AE7)/14</f>
        <v>39.928571428571431</v>
      </c>
      <c r="D7" s="22">
        <f>(F7+H7+J7+L7+N7+P7+R7+T7+V7+X7+Z7+AB7+AD7+AF7)/14</f>
        <v>4.6428571428571432</v>
      </c>
      <c r="E7" s="45">
        <v>44</v>
      </c>
      <c r="F7" s="45">
        <v>6</v>
      </c>
      <c r="G7" s="45">
        <v>44</v>
      </c>
      <c r="H7" s="45">
        <v>6</v>
      </c>
      <c r="I7" s="45">
        <v>39</v>
      </c>
      <c r="J7" s="45">
        <v>5</v>
      </c>
      <c r="K7" s="45">
        <v>38</v>
      </c>
      <c r="L7" s="45">
        <v>3</v>
      </c>
      <c r="M7" s="45">
        <v>39</v>
      </c>
      <c r="N7" s="45">
        <v>3</v>
      </c>
      <c r="O7" s="45">
        <v>36</v>
      </c>
      <c r="P7" s="45">
        <v>4</v>
      </c>
      <c r="Q7" s="45">
        <v>36</v>
      </c>
      <c r="R7" s="45">
        <v>3</v>
      </c>
      <c r="S7" s="45">
        <v>36</v>
      </c>
      <c r="T7" s="45">
        <v>3</v>
      </c>
      <c r="U7" s="45">
        <v>37</v>
      </c>
      <c r="V7" s="45">
        <v>4</v>
      </c>
      <c r="W7" s="45">
        <v>49</v>
      </c>
      <c r="X7" s="45">
        <v>5</v>
      </c>
      <c r="Y7" s="45">
        <v>48</v>
      </c>
      <c r="Z7" s="45">
        <v>6</v>
      </c>
      <c r="AA7" s="45">
        <v>37</v>
      </c>
      <c r="AB7" s="45">
        <v>5</v>
      </c>
      <c r="AC7" s="45">
        <v>37</v>
      </c>
      <c r="AD7" s="45">
        <v>5</v>
      </c>
      <c r="AE7" s="45">
        <v>39</v>
      </c>
      <c r="AF7" s="45">
        <v>7</v>
      </c>
    </row>
    <row r="8" spans="1:32" ht="24.95" customHeight="1" x14ac:dyDescent="0.2">
      <c r="A8" s="5" t="s">
        <v>6</v>
      </c>
      <c r="B8" s="16">
        <v>285</v>
      </c>
      <c r="C8" s="22">
        <f t="shared" ref="C8:C14" si="0">(E8+G8+I8+K8+M8+O8+Q8+S8+U8+W8+Y8+AA8+AC8+AE8)/14</f>
        <v>36.785714285714285</v>
      </c>
      <c r="D8" s="22">
        <f t="shared" ref="D8:D14" si="1">(F8+H8+J8+L8+N8+P8+R8+T8+V8+X8+Z8+AB8+AD8+AF8)/14</f>
        <v>8.5714285714285712</v>
      </c>
      <c r="E8" s="43">
        <v>52</v>
      </c>
      <c r="F8" s="43">
        <v>6</v>
      </c>
      <c r="G8" s="43">
        <v>45</v>
      </c>
      <c r="H8" s="43">
        <v>5</v>
      </c>
      <c r="I8" s="43">
        <v>35</v>
      </c>
      <c r="J8" s="43">
        <v>6</v>
      </c>
      <c r="K8" s="43">
        <v>70</v>
      </c>
      <c r="L8" s="43">
        <v>12</v>
      </c>
      <c r="M8" s="43">
        <v>22</v>
      </c>
      <c r="N8" s="43">
        <v>5</v>
      </c>
      <c r="O8" s="43">
        <v>24</v>
      </c>
      <c r="P8" s="43">
        <v>6</v>
      </c>
      <c r="Q8" s="43">
        <v>21</v>
      </c>
      <c r="R8" s="43">
        <v>5</v>
      </c>
      <c r="S8" s="43">
        <v>24</v>
      </c>
      <c r="T8" s="43">
        <v>5</v>
      </c>
      <c r="U8" s="43">
        <v>28</v>
      </c>
      <c r="V8" s="43">
        <v>5</v>
      </c>
      <c r="W8" s="43">
        <v>28</v>
      </c>
      <c r="X8" s="43">
        <v>5</v>
      </c>
      <c r="Y8" s="43">
        <v>35</v>
      </c>
      <c r="Z8" s="43">
        <v>15</v>
      </c>
      <c r="AA8" s="43">
        <v>37</v>
      </c>
      <c r="AB8" s="43">
        <v>15</v>
      </c>
      <c r="AC8" s="43">
        <v>47</v>
      </c>
      <c r="AD8" s="43">
        <v>15</v>
      </c>
      <c r="AE8" s="43">
        <v>47</v>
      </c>
      <c r="AF8" s="43">
        <v>15</v>
      </c>
    </row>
    <row r="9" spans="1:32" ht="24.95" customHeight="1" x14ac:dyDescent="0.2">
      <c r="A9" s="5" t="s">
        <v>10</v>
      </c>
      <c r="B9" s="16">
        <v>136</v>
      </c>
      <c r="C9" s="22">
        <f t="shared" si="0"/>
        <v>18.214285714285715</v>
      </c>
      <c r="D9" s="22">
        <f t="shared" si="1"/>
        <v>11.571428571428571</v>
      </c>
      <c r="E9" s="18">
        <v>18</v>
      </c>
      <c r="F9" s="18">
        <v>16</v>
      </c>
      <c r="G9" s="18">
        <v>20</v>
      </c>
      <c r="H9" s="18">
        <v>18</v>
      </c>
      <c r="I9" s="18">
        <v>22</v>
      </c>
      <c r="J9" s="18">
        <v>10</v>
      </c>
      <c r="K9" s="18">
        <v>20</v>
      </c>
      <c r="L9" s="18">
        <v>18</v>
      </c>
      <c r="M9" s="18">
        <v>17</v>
      </c>
      <c r="N9" s="18">
        <v>16</v>
      </c>
      <c r="O9" s="18">
        <v>24</v>
      </c>
      <c r="P9" s="18">
        <v>22</v>
      </c>
      <c r="Q9" s="18">
        <v>22</v>
      </c>
      <c r="R9" s="18">
        <v>20</v>
      </c>
      <c r="S9" s="18">
        <v>18</v>
      </c>
      <c r="T9" s="18">
        <v>16</v>
      </c>
      <c r="U9" s="18">
        <v>19</v>
      </c>
      <c r="V9" s="18">
        <v>17</v>
      </c>
      <c r="W9" s="18">
        <v>17</v>
      </c>
      <c r="X9" s="18">
        <v>1</v>
      </c>
      <c r="Y9" s="18">
        <v>12</v>
      </c>
      <c r="Z9" s="18">
        <v>1</v>
      </c>
      <c r="AA9" s="18">
        <v>12</v>
      </c>
      <c r="AB9" s="18">
        <v>2</v>
      </c>
      <c r="AC9" s="18">
        <v>18</v>
      </c>
      <c r="AD9" s="18">
        <v>3</v>
      </c>
      <c r="AE9" s="18">
        <v>16</v>
      </c>
      <c r="AF9" s="18">
        <v>2</v>
      </c>
    </row>
    <row r="10" spans="1:32" ht="24.95" customHeight="1" x14ac:dyDescent="0.2">
      <c r="A10" s="5" t="s">
        <v>13</v>
      </c>
      <c r="B10" s="16">
        <v>110</v>
      </c>
      <c r="C10" s="22">
        <f t="shared" si="0"/>
        <v>11.428571428571429</v>
      </c>
      <c r="D10" s="22">
        <f t="shared" si="1"/>
        <v>7.2142857142857144</v>
      </c>
      <c r="E10" s="44">
        <v>10</v>
      </c>
      <c r="F10" s="44">
        <v>5</v>
      </c>
      <c r="G10" s="44">
        <v>10</v>
      </c>
      <c r="H10" s="44">
        <v>5</v>
      </c>
      <c r="I10" s="44">
        <v>10</v>
      </c>
      <c r="J10" s="44">
        <v>2</v>
      </c>
      <c r="K10" s="44">
        <v>10</v>
      </c>
      <c r="L10" s="44">
        <v>16</v>
      </c>
      <c r="M10" s="44">
        <v>10</v>
      </c>
      <c r="N10" s="44">
        <v>7</v>
      </c>
      <c r="O10" s="44">
        <v>10</v>
      </c>
      <c r="P10" s="44">
        <v>2</v>
      </c>
      <c r="Q10" s="44">
        <v>10</v>
      </c>
      <c r="R10" s="44">
        <v>2</v>
      </c>
      <c r="S10" s="44">
        <v>14</v>
      </c>
      <c r="T10" s="44">
        <v>10</v>
      </c>
      <c r="U10" s="44">
        <v>12</v>
      </c>
      <c r="V10" s="44">
        <v>15</v>
      </c>
      <c r="W10" s="44">
        <v>12</v>
      </c>
      <c r="X10" s="44">
        <v>6</v>
      </c>
      <c r="Y10" s="44">
        <v>12</v>
      </c>
      <c r="Z10" s="44">
        <v>7</v>
      </c>
      <c r="AA10" s="44">
        <v>15</v>
      </c>
      <c r="AB10" s="44">
        <v>8</v>
      </c>
      <c r="AC10" s="44">
        <v>10</v>
      </c>
      <c r="AD10" s="44">
        <v>8</v>
      </c>
      <c r="AE10" s="44">
        <v>15</v>
      </c>
      <c r="AF10" s="44">
        <v>8</v>
      </c>
    </row>
    <row r="11" spans="1:32" ht="24.95" customHeight="1" x14ac:dyDescent="0.2">
      <c r="A11" s="5" t="s">
        <v>7</v>
      </c>
      <c r="B11" s="16">
        <v>123</v>
      </c>
      <c r="C11" s="22">
        <f t="shared" si="0"/>
        <v>11.285714285714286</v>
      </c>
      <c r="D11" s="22">
        <f t="shared" si="1"/>
        <v>33.285714285714285</v>
      </c>
      <c r="E11" s="44">
        <v>9</v>
      </c>
      <c r="F11" s="44">
        <v>31</v>
      </c>
      <c r="G11" s="44">
        <v>11</v>
      </c>
      <c r="H11" s="44">
        <v>28</v>
      </c>
      <c r="I11" s="44">
        <v>7</v>
      </c>
      <c r="J11" s="44">
        <v>37</v>
      </c>
      <c r="K11" s="44">
        <v>8</v>
      </c>
      <c r="L11" s="44">
        <v>38</v>
      </c>
      <c r="M11" s="44">
        <v>9</v>
      </c>
      <c r="N11" s="44">
        <v>36</v>
      </c>
      <c r="O11" s="44">
        <v>11</v>
      </c>
      <c r="P11" s="44">
        <v>32</v>
      </c>
      <c r="Q11" s="44">
        <v>12</v>
      </c>
      <c r="R11" s="44">
        <v>21</v>
      </c>
      <c r="S11" s="44">
        <v>10</v>
      </c>
      <c r="T11" s="44">
        <v>33</v>
      </c>
      <c r="U11" s="44">
        <v>11</v>
      </c>
      <c r="V11" s="44">
        <v>42</v>
      </c>
      <c r="W11" s="44">
        <v>12</v>
      </c>
      <c r="X11" s="44">
        <v>27</v>
      </c>
      <c r="Y11" s="44">
        <v>15</v>
      </c>
      <c r="Z11" s="44">
        <v>42</v>
      </c>
      <c r="AA11" s="44">
        <v>15</v>
      </c>
      <c r="AB11" s="44">
        <v>35</v>
      </c>
      <c r="AC11" s="44">
        <v>14</v>
      </c>
      <c r="AD11" s="44">
        <v>33</v>
      </c>
      <c r="AE11" s="44">
        <v>14</v>
      </c>
      <c r="AF11" s="44">
        <v>31</v>
      </c>
    </row>
    <row r="12" spans="1:32" ht="24.95" customHeight="1" x14ac:dyDescent="0.2">
      <c r="A12" s="5" t="s">
        <v>14</v>
      </c>
      <c r="B12" s="16">
        <v>105</v>
      </c>
      <c r="C12" s="22">
        <f t="shared" si="0"/>
        <v>5.7142857142857144</v>
      </c>
      <c r="D12" s="22">
        <f t="shared" si="1"/>
        <v>57.785714285714285</v>
      </c>
      <c r="E12" s="46">
        <v>5</v>
      </c>
      <c r="F12" s="46">
        <v>64</v>
      </c>
      <c r="G12" s="46">
        <v>5</v>
      </c>
      <c r="H12" s="46">
        <v>54</v>
      </c>
      <c r="I12" s="46">
        <v>6</v>
      </c>
      <c r="J12" s="46">
        <v>58</v>
      </c>
      <c r="K12" s="46">
        <v>6</v>
      </c>
      <c r="L12" s="46">
        <v>68</v>
      </c>
      <c r="M12" s="46">
        <v>7</v>
      </c>
      <c r="N12" s="46">
        <v>57</v>
      </c>
      <c r="O12" s="46">
        <v>8</v>
      </c>
      <c r="P12" s="46">
        <v>60</v>
      </c>
      <c r="Q12" s="46">
        <v>7</v>
      </c>
      <c r="R12" s="46">
        <v>52</v>
      </c>
      <c r="S12" s="46">
        <v>9</v>
      </c>
      <c r="T12" s="46">
        <v>49</v>
      </c>
      <c r="U12" s="46">
        <v>7</v>
      </c>
      <c r="V12" s="46">
        <v>66</v>
      </c>
      <c r="W12" s="46">
        <v>5</v>
      </c>
      <c r="X12" s="46">
        <v>59</v>
      </c>
      <c r="Y12" s="46">
        <v>5</v>
      </c>
      <c r="Z12" s="46">
        <v>65</v>
      </c>
      <c r="AA12" s="46">
        <v>3</v>
      </c>
      <c r="AB12" s="46">
        <v>47</v>
      </c>
      <c r="AC12" s="46">
        <v>3</v>
      </c>
      <c r="AD12" s="46">
        <v>50</v>
      </c>
      <c r="AE12" s="46">
        <v>4</v>
      </c>
      <c r="AF12" s="46">
        <v>60</v>
      </c>
    </row>
    <row r="13" spans="1:32" ht="24.95" customHeight="1" x14ac:dyDescent="0.2">
      <c r="A13" s="6" t="s">
        <v>11</v>
      </c>
      <c r="B13" s="16">
        <v>160</v>
      </c>
      <c r="C13" s="22">
        <f t="shared" si="0"/>
        <v>14.642857142857142</v>
      </c>
      <c r="D13" s="22">
        <f t="shared" si="1"/>
        <v>46</v>
      </c>
      <c r="E13" s="18">
        <v>12</v>
      </c>
      <c r="F13" s="18">
        <v>21</v>
      </c>
      <c r="G13" s="18">
        <v>9</v>
      </c>
      <c r="H13" s="18">
        <v>49</v>
      </c>
      <c r="I13" s="18">
        <v>20</v>
      </c>
      <c r="J13" s="18">
        <v>48</v>
      </c>
      <c r="K13" s="18">
        <v>15</v>
      </c>
      <c r="L13" s="18">
        <v>40</v>
      </c>
      <c r="M13" s="18">
        <v>15</v>
      </c>
      <c r="N13" s="18">
        <v>49</v>
      </c>
      <c r="O13" s="18">
        <v>10</v>
      </c>
      <c r="P13" s="18">
        <v>43</v>
      </c>
      <c r="Q13" s="18">
        <v>5</v>
      </c>
      <c r="R13" s="18">
        <v>20</v>
      </c>
      <c r="S13" s="18">
        <v>15</v>
      </c>
      <c r="T13" s="18">
        <v>45</v>
      </c>
      <c r="U13" s="18">
        <v>12</v>
      </c>
      <c r="V13" s="18">
        <v>67</v>
      </c>
      <c r="W13" s="18">
        <v>27</v>
      </c>
      <c r="X13" s="18">
        <v>50</v>
      </c>
      <c r="Y13" s="9">
        <v>20</v>
      </c>
      <c r="Z13" s="9">
        <v>52</v>
      </c>
      <c r="AA13" s="9">
        <v>15</v>
      </c>
      <c r="AB13" s="9">
        <v>63</v>
      </c>
      <c r="AC13" s="9">
        <v>20</v>
      </c>
      <c r="AD13" s="9">
        <v>65</v>
      </c>
      <c r="AE13" s="9">
        <v>10</v>
      </c>
      <c r="AF13" s="9">
        <v>32</v>
      </c>
    </row>
    <row r="14" spans="1:32" ht="24.95" customHeight="1" x14ac:dyDescent="0.2">
      <c r="A14" s="6" t="s">
        <v>12</v>
      </c>
      <c r="B14" s="16">
        <v>57</v>
      </c>
      <c r="C14" s="22">
        <f t="shared" si="0"/>
        <v>17.214285714285715</v>
      </c>
      <c r="D14" s="22">
        <f t="shared" si="1"/>
        <v>11.571428571428571</v>
      </c>
      <c r="E14" s="18">
        <v>20</v>
      </c>
      <c r="F14" s="18">
        <v>6</v>
      </c>
      <c r="G14" s="18">
        <v>13</v>
      </c>
      <c r="H14" s="18">
        <v>6</v>
      </c>
      <c r="I14" s="18">
        <v>13</v>
      </c>
      <c r="J14" s="18">
        <v>5</v>
      </c>
      <c r="K14" s="18">
        <v>15</v>
      </c>
      <c r="L14" s="18">
        <v>8</v>
      </c>
      <c r="M14" s="18">
        <v>15</v>
      </c>
      <c r="N14" s="18">
        <v>7</v>
      </c>
      <c r="O14" s="18">
        <v>11</v>
      </c>
      <c r="P14" s="18">
        <v>4</v>
      </c>
      <c r="Q14" s="18">
        <v>11</v>
      </c>
      <c r="R14" s="18">
        <v>2</v>
      </c>
      <c r="S14" s="18">
        <v>7</v>
      </c>
      <c r="T14" s="18">
        <v>6</v>
      </c>
      <c r="U14" s="18">
        <v>9</v>
      </c>
      <c r="V14" s="18">
        <v>2</v>
      </c>
      <c r="W14" s="18">
        <v>22</v>
      </c>
      <c r="X14" s="18">
        <v>21</v>
      </c>
      <c r="Y14" s="18">
        <v>25</v>
      </c>
      <c r="Z14" s="18">
        <v>24</v>
      </c>
      <c r="AA14" s="18">
        <v>27</v>
      </c>
      <c r="AB14" s="18">
        <v>24</v>
      </c>
      <c r="AC14" s="18">
        <v>26</v>
      </c>
      <c r="AD14" s="18">
        <v>23</v>
      </c>
      <c r="AE14" s="18">
        <v>27</v>
      </c>
      <c r="AF14" s="18">
        <v>24</v>
      </c>
    </row>
    <row r="15" spans="1:32" ht="24.95" customHeight="1" x14ac:dyDescent="0.2">
      <c r="A15" s="19" t="s">
        <v>8</v>
      </c>
      <c r="B15" s="17">
        <f>SUM(B7:B14)</f>
        <v>1286</v>
      </c>
      <c r="C15" s="23">
        <f>SUM(C7:C14)</f>
        <v>155.21428571428575</v>
      </c>
      <c r="D15" s="23">
        <f>SUM(D7:D14)</f>
        <v>180.64285714285714</v>
      </c>
      <c r="E15" s="17">
        <f>SUM(E7:E14)</f>
        <v>170</v>
      </c>
      <c r="F15" s="17">
        <f>SUM(F7:F14)</f>
        <v>155</v>
      </c>
      <c r="G15" s="17">
        <f>SUM(G7:G14)</f>
        <v>157</v>
      </c>
      <c r="H15" s="17">
        <f>SUM(H7:H14)</f>
        <v>171</v>
      </c>
      <c r="I15" s="17">
        <f>SUM(I7:I14)</f>
        <v>152</v>
      </c>
      <c r="J15" s="17">
        <f>SUM(J7:J14)</f>
        <v>171</v>
      </c>
      <c r="K15" s="17">
        <f>SUM(K7:K14)</f>
        <v>182</v>
      </c>
      <c r="L15" s="17">
        <f>SUM(L7:L14)</f>
        <v>203</v>
      </c>
      <c r="M15" s="17">
        <f>SUM(M7:M14)</f>
        <v>134</v>
      </c>
      <c r="N15" s="17">
        <f>SUM(N7:N14)</f>
        <v>180</v>
      </c>
      <c r="O15" s="17">
        <f>SUM(O7:O14)</f>
        <v>134</v>
      </c>
      <c r="P15" s="17">
        <f>SUM(P7:P14)</f>
        <v>173</v>
      </c>
      <c r="Q15" s="17">
        <f>SUM(Q7:Q14)</f>
        <v>124</v>
      </c>
      <c r="R15" s="17">
        <f>SUM(R7:R14)</f>
        <v>125</v>
      </c>
      <c r="S15" s="17">
        <f>SUM(S7:S14)</f>
        <v>133</v>
      </c>
      <c r="T15" s="17">
        <f>SUM(T7:T14)</f>
        <v>167</v>
      </c>
      <c r="U15" s="17">
        <f>SUM(U7:U14)</f>
        <v>135</v>
      </c>
      <c r="V15" s="17">
        <f>SUM(V7:V14)</f>
        <v>218</v>
      </c>
      <c r="W15" s="17">
        <f>SUM(W7:W14)</f>
        <v>172</v>
      </c>
      <c r="X15" s="17">
        <f>SUM(X7:X14)</f>
        <v>174</v>
      </c>
      <c r="Y15" s="17">
        <f>SUM(Y7:Y14)</f>
        <v>172</v>
      </c>
      <c r="Z15" s="17">
        <f>SUM(Z7:Z14)</f>
        <v>212</v>
      </c>
      <c r="AA15" s="17">
        <f>SUM(AA7:AA14)</f>
        <v>161</v>
      </c>
      <c r="AB15" s="17">
        <f>SUM(AB7:AB14)</f>
        <v>199</v>
      </c>
      <c r="AC15" s="17">
        <f>SUM(AC7:AC14)</f>
        <v>175</v>
      </c>
      <c r="AD15" s="17">
        <f>SUM(AD7:AD14)</f>
        <v>202</v>
      </c>
      <c r="AE15" s="17">
        <f>SUM(AE7:AE14)</f>
        <v>172</v>
      </c>
      <c r="AF15" s="17">
        <f>SUM(AF7:AF14)</f>
        <v>179</v>
      </c>
    </row>
    <row r="16" spans="1:32" x14ac:dyDescent="0.2">
      <c r="A16" s="36" t="s">
        <v>16</v>
      </c>
      <c r="B16" s="37"/>
      <c r="C16" s="37"/>
      <c r="D16" s="38"/>
      <c r="E16" s="20">
        <f>+E15*100/B15</f>
        <v>13.219284603421462</v>
      </c>
      <c r="F16" s="20">
        <f>+F15*100/B15</f>
        <v>12.052877138413686</v>
      </c>
      <c r="G16" s="20">
        <f>+G15*100/B15</f>
        <v>12.208398133748055</v>
      </c>
      <c r="H16" s="20">
        <f>+H15*100/B15</f>
        <v>13.297045101088647</v>
      </c>
      <c r="I16" s="20">
        <f>+I15*100/B15</f>
        <v>11.81959564541213</v>
      </c>
      <c r="J16" s="20">
        <f>+J15*100/B15</f>
        <v>13.297045101088647</v>
      </c>
      <c r="K16" s="20">
        <f>+K15*100/B15</f>
        <v>14.152410575427682</v>
      </c>
      <c r="L16" s="20">
        <f>+L15*100/B15</f>
        <v>15.78538102643857</v>
      </c>
      <c r="M16" s="20">
        <f>+M15*100/B15</f>
        <v>10.419906687402799</v>
      </c>
      <c r="N16" s="20">
        <f>+N15*100/B15</f>
        <v>13.996889580093313</v>
      </c>
      <c r="O16" s="20">
        <f>+O15*100/B15</f>
        <v>10.419906687402799</v>
      </c>
      <c r="P16" s="20">
        <f>+P15*100/B15</f>
        <v>13.452566096423016</v>
      </c>
      <c r="Q16" s="20">
        <f>+Q15*100/B15</f>
        <v>9.6423017107309494</v>
      </c>
      <c r="R16" s="20">
        <f>+R15*100/B15</f>
        <v>9.720062208398133</v>
      </c>
      <c r="S16" s="20">
        <f>+S15*100/B15</f>
        <v>10.342146189735614</v>
      </c>
      <c r="T16" s="20">
        <f>+T15*100/B15</f>
        <v>12.986003110419906</v>
      </c>
      <c r="U16" s="20">
        <f>+U15*100/B15</f>
        <v>10.497667185069984</v>
      </c>
      <c r="V16" s="20">
        <f>+V15*100/B15</f>
        <v>16.951788491446344</v>
      </c>
      <c r="W16" s="20">
        <f>+W15*100/B15</f>
        <v>13.374805598755833</v>
      </c>
      <c r="X16" s="20">
        <f>+X15*100/B15</f>
        <v>13.530326594090202</v>
      </c>
      <c r="Y16" s="20">
        <f>+Y15*100/B15</f>
        <v>13.374805598755833</v>
      </c>
      <c r="Z16" s="20">
        <f>+Z15*100/B15</f>
        <v>16.485225505443236</v>
      </c>
      <c r="AA16" s="20">
        <f>+AA15*100/B15</f>
        <v>12.519440124416796</v>
      </c>
      <c r="AB16" s="20">
        <f>+AB15*100/B15</f>
        <v>15.474339035769828</v>
      </c>
      <c r="AC16" s="20">
        <f>+AC15*100/B15</f>
        <v>13.608087091757387</v>
      </c>
      <c r="AD16" s="20">
        <f>+AD15*100/B15</f>
        <v>15.707620528771384</v>
      </c>
      <c r="AE16" s="20">
        <f>+AE15*100/B15</f>
        <v>13.374805598755833</v>
      </c>
      <c r="AF16" s="20">
        <f>+AF15*100/B15</f>
        <v>13.919129082426128</v>
      </c>
    </row>
    <row r="17" spans="1:32" x14ac:dyDescent="0.2">
      <c r="A17" s="39"/>
      <c r="B17" s="40"/>
      <c r="C17" s="40"/>
      <c r="D17" s="41"/>
      <c r="E17" s="34">
        <f>+(E15+F15)*100/B15</f>
        <v>25.272161741835149</v>
      </c>
      <c r="F17" s="35"/>
      <c r="G17" s="34">
        <f>+(G15+H15)*100/B15</f>
        <v>25.505443234836704</v>
      </c>
      <c r="H17" s="35"/>
      <c r="I17" s="34">
        <f>+(I15+J15)*100/B15</f>
        <v>25.116640746500778</v>
      </c>
      <c r="J17" s="35"/>
      <c r="K17" s="34">
        <f>+(K15+L15)*100/B15</f>
        <v>29.937791601866252</v>
      </c>
      <c r="L17" s="35"/>
      <c r="M17" s="34">
        <f>+(M15+N15)*100/B15</f>
        <v>24.41679626749611</v>
      </c>
      <c r="N17" s="35"/>
      <c r="O17" s="34">
        <f>+(O15+P15)*100/B15</f>
        <v>23.872472783825817</v>
      </c>
      <c r="P17" s="35"/>
      <c r="Q17" s="34">
        <f>+(Q15+R15)*100/B15</f>
        <v>19.362363919129084</v>
      </c>
      <c r="R17" s="35"/>
      <c r="S17" s="34">
        <f>+(S15+T15)*100/B15</f>
        <v>23.32814930015552</v>
      </c>
      <c r="T17" s="35"/>
      <c r="U17" s="34">
        <f>+(U15+V15)*100/B15</f>
        <v>27.44945567651633</v>
      </c>
      <c r="V17" s="35"/>
      <c r="W17" s="34">
        <f>+(W15+X15)*100/B15</f>
        <v>26.905132192846033</v>
      </c>
      <c r="X17" s="35"/>
      <c r="Y17" s="34">
        <f>+(Y15+Z15)*100/B15</f>
        <v>29.860031104199066</v>
      </c>
      <c r="Z17" s="35"/>
      <c r="AA17" s="34">
        <f>+(AA15+AB15)*100/B15</f>
        <v>27.993779160186627</v>
      </c>
      <c r="AB17" s="35"/>
      <c r="AC17" s="34">
        <f>+(AC15+AD15)*100/B15</f>
        <v>29.315707620528773</v>
      </c>
      <c r="AD17" s="35"/>
      <c r="AE17" s="34">
        <f>+(AE15+AF15)*100/B15</f>
        <v>27.293934681181959</v>
      </c>
      <c r="AF17" s="35"/>
    </row>
  </sheetData>
  <mergeCells count="65">
    <mergeCell ref="AC17:AD17"/>
    <mergeCell ref="AE17:AF17"/>
    <mergeCell ref="A16:D17"/>
    <mergeCell ref="Q17:R17"/>
    <mergeCell ref="S17:T17"/>
    <mergeCell ref="U17:V17"/>
    <mergeCell ref="W17:X17"/>
    <mergeCell ref="Y17:Z17"/>
    <mergeCell ref="AA17:AB17"/>
    <mergeCell ref="E17:F17"/>
    <mergeCell ref="G17:H17"/>
    <mergeCell ref="I17:J17"/>
    <mergeCell ref="K17:L17"/>
    <mergeCell ref="M17:N17"/>
    <mergeCell ref="O17:P17"/>
    <mergeCell ref="G5:G6"/>
    <mergeCell ref="A1:X1"/>
    <mergeCell ref="A3:X3"/>
    <mergeCell ref="A2:X2"/>
    <mergeCell ref="W4:X4"/>
    <mergeCell ref="A4:A6"/>
    <mergeCell ref="J5:J6"/>
    <mergeCell ref="W5:W6"/>
    <mergeCell ref="X5:X6"/>
    <mergeCell ref="E5:E6"/>
    <mergeCell ref="U5:U6"/>
    <mergeCell ref="B4:B6"/>
    <mergeCell ref="E4:F4"/>
    <mergeCell ref="H5:H6"/>
    <mergeCell ref="F5:F6"/>
    <mergeCell ref="V5:V6"/>
    <mergeCell ref="Q5:Q6"/>
    <mergeCell ref="R5:R6"/>
    <mergeCell ref="S5:S6"/>
    <mergeCell ref="T5:T6"/>
    <mergeCell ref="I4:J4"/>
    <mergeCell ref="O5:O6"/>
    <mergeCell ref="P5:P6"/>
    <mergeCell ref="L5:L6"/>
    <mergeCell ref="M5:M6"/>
    <mergeCell ref="AA4:AB4"/>
    <mergeCell ref="AA5:AA6"/>
    <mergeCell ref="AB5:AB6"/>
    <mergeCell ref="AE4:AF4"/>
    <mergeCell ref="AE5:AE6"/>
    <mergeCell ref="AF5:AF6"/>
    <mergeCell ref="AC4:AD4"/>
    <mergeCell ref="AC5:AC6"/>
    <mergeCell ref="AD5:AD6"/>
    <mergeCell ref="Y4:Z4"/>
    <mergeCell ref="Y5:Y6"/>
    <mergeCell ref="Z5:Z6"/>
    <mergeCell ref="C4:D4"/>
    <mergeCell ref="C5:C6"/>
    <mergeCell ref="D5:D6"/>
    <mergeCell ref="K4:L4"/>
    <mergeCell ref="M4:N4"/>
    <mergeCell ref="O4:P4"/>
    <mergeCell ref="K5:K6"/>
    <mergeCell ref="Q4:R4"/>
    <mergeCell ref="G4:H4"/>
    <mergeCell ref="U4:V4"/>
    <mergeCell ref="I5:I6"/>
    <mergeCell ref="N5:N6"/>
    <mergeCell ref="S4:T4"/>
  </mergeCells>
  <phoneticPr fontId="1" type="noConversion"/>
  <pageMargins left="0.31" right="0.35" top="0.28000000000000003" bottom="0.34" header="0.28000000000000003" footer="0.34"/>
  <pageSetup paperSize="9" scale="85" orientation="landscape" horizontalDpi="300" verticalDpi="300" r:id="rId1"/>
  <headerFooter alignWithMargins="0"/>
  <ignoredErrors>
    <ignoredError sqref="F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Normal="100" workbookViewId="0">
      <pane xSplit="2" ySplit="4" topLeftCell="D5" activePane="bottomRight" state="frozen"/>
      <selection pane="topRight" activeCell="C1" sqref="C1"/>
      <selection pane="bottomLeft" activeCell="A5" sqref="A5"/>
      <selection pane="bottomRight" activeCell="D8" sqref="D8:Q8"/>
    </sheetView>
  </sheetViews>
  <sheetFormatPr defaultRowHeight="15" x14ac:dyDescent="0.2"/>
  <cols>
    <col min="1" max="1" width="18.33203125" style="2" customWidth="1"/>
    <col min="2" max="2" width="6.44140625" style="2" customWidth="1"/>
    <col min="3" max="17" width="8" style="2" customWidth="1"/>
    <col min="18" max="16384" width="8.88671875" style="2"/>
  </cols>
  <sheetData>
    <row r="1" spans="1:17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  <c r="P1" s="1"/>
      <c r="Q1" s="1"/>
    </row>
    <row r="2" spans="1:17" x14ac:dyDescent="0.2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1"/>
      <c r="O2" s="1"/>
      <c r="P2" s="1"/>
      <c r="Q2" s="1"/>
    </row>
    <row r="3" spans="1:17" ht="20.25" customHeight="1" x14ac:dyDescent="0.2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"/>
      <c r="O3" s="3"/>
      <c r="P3" s="3"/>
      <c r="Q3" s="3"/>
    </row>
    <row r="4" spans="1:17" ht="34.5" customHeight="1" x14ac:dyDescent="0.2">
      <c r="A4" s="10" t="s">
        <v>2</v>
      </c>
      <c r="B4" s="11" t="s">
        <v>9</v>
      </c>
      <c r="C4" s="10" t="s">
        <v>8</v>
      </c>
      <c r="D4" s="12">
        <v>41423</v>
      </c>
      <c r="E4" s="12">
        <v>41424</v>
      </c>
      <c r="F4" s="12">
        <v>41425</v>
      </c>
      <c r="G4" s="12">
        <v>41426</v>
      </c>
      <c r="H4" s="12">
        <v>41428</v>
      </c>
      <c r="I4" s="12">
        <v>41429</v>
      </c>
      <c r="J4" s="12">
        <v>41430</v>
      </c>
      <c r="K4" s="12">
        <v>41431</v>
      </c>
      <c r="L4" s="12">
        <v>41432</v>
      </c>
      <c r="M4" s="12">
        <v>41435</v>
      </c>
      <c r="N4" s="12">
        <v>41436</v>
      </c>
      <c r="O4" s="12">
        <v>41437</v>
      </c>
      <c r="P4" s="12">
        <v>41438</v>
      </c>
      <c r="Q4" s="15">
        <v>41439</v>
      </c>
    </row>
    <row r="5" spans="1:17" ht="24.95" customHeight="1" x14ac:dyDescent="0.2">
      <c r="A5" s="5" t="s">
        <v>5</v>
      </c>
      <c r="B5" s="21">
        <v>72</v>
      </c>
      <c r="C5" s="22">
        <f>(D5+E5+F5+G5+H5+I5+J5+K5+L5+M5+N5+O5+P5+Q5)/14</f>
        <v>15.928571428571429</v>
      </c>
      <c r="D5" s="42">
        <v>20</v>
      </c>
      <c r="E5" s="42">
        <v>16</v>
      </c>
      <c r="F5" s="42">
        <v>16</v>
      </c>
      <c r="G5" s="42">
        <v>30</v>
      </c>
      <c r="H5" s="42">
        <v>13</v>
      </c>
      <c r="I5" s="42">
        <v>14</v>
      </c>
      <c r="J5" s="42">
        <v>12</v>
      </c>
      <c r="K5" s="42">
        <v>14</v>
      </c>
      <c r="L5" s="42">
        <v>19</v>
      </c>
      <c r="M5" s="42">
        <v>14</v>
      </c>
      <c r="N5" s="42">
        <v>15</v>
      </c>
      <c r="O5" s="42">
        <v>14</v>
      </c>
      <c r="P5" s="42">
        <v>13</v>
      </c>
      <c r="Q5" s="42">
        <v>13</v>
      </c>
    </row>
    <row r="6" spans="1:17" ht="24.95" customHeight="1" x14ac:dyDescent="0.2">
      <c r="A6" s="5" t="s">
        <v>6</v>
      </c>
      <c r="B6" s="13">
        <v>50</v>
      </c>
      <c r="C6" s="22">
        <f t="shared" ref="C6:C8" si="0">(D6+E6+F6+G6+H6+I6+J6+K6+L6+M6+N6+O6+P6+Q6)/14</f>
        <v>6.3571428571428568</v>
      </c>
      <c r="D6" s="44">
        <v>0</v>
      </c>
      <c r="E6" s="44">
        <v>0</v>
      </c>
      <c r="F6" s="44">
        <v>0</v>
      </c>
      <c r="G6" s="44">
        <v>10</v>
      </c>
      <c r="H6" s="44">
        <v>9</v>
      </c>
      <c r="I6" s="44">
        <v>6</v>
      </c>
      <c r="J6" s="44">
        <v>6</v>
      </c>
      <c r="K6" s="44">
        <v>6</v>
      </c>
      <c r="L6" s="44">
        <v>6</v>
      </c>
      <c r="M6" s="44">
        <v>8</v>
      </c>
      <c r="N6" s="44">
        <v>9</v>
      </c>
      <c r="O6" s="44">
        <v>9</v>
      </c>
      <c r="P6" s="44">
        <v>10</v>
      </c>
      <c r="Q6" s="44">
        <v>10</v>
      </c>
    </row>
    <row r="7" spans="1:17" ht="24.95" customHeight="1" x14ac:dyDescent="0.2">
      <c r="A7" s="5" t="s">
        <v>10</v>
      </c>
      <c r="B7" s="13">
        <v>54</v>
      </c>
      <c r="C7" s="22">
        <f t="shared" si="0"/>
        <v>14.642857142857142</v>
      </c>
      <c r="D7" s="18">
        <v>12</v>
      </c>
      <c r="E7" s="18">
        <v>14</v>
      </c>
      <c r="F7" s="18">
        <v>11</v>
      </c>
      <c r="G7" s="18">
        <v>20</v>
      </c>
      <c r="H7" s="18">
        <v>16</v>
      </c>
      <c r="I7" s="18">
        <v>13</v>
      </c>
      <c r="J7" s="18">
        <v>13</v>
      </c>
      <c r="K7" s="18">
        <v>11</v>
      </c>
      <c r="L7" s="18">
        <v>10</v>
      </c>
      <c r="M7" s="18">
        <v>16</v>
      </c>
      <c r="N7" s="18">
        <v>19</v>
      </c>
      <c r="O7" s="18">
        <v>16</v>
      </c>
      <c r="P7" s="18">
        <v>16</v>
      </c>
      <c r="Q7" s="18">
        <v>18</v>
      </c>
    </row>
    <row r="8" spans="1:17" ht="24.95" customHeight="1" x14ac:dyDescent="0.2">
      <c r="A8" s="5" t="s">
        <v>13</v>
      </c>
      <c r="B8" s="13">
        <v>109</v>
      </c>
      <c r="C8" s="22">
        <f t="shared" si="0"/>
        <v>9.3571428571428577</v>
      </c>
      <c r="D8" s="44">
        <v>4</v>
      </c>
      <c r="E8" s="44">
        <v>3</v>
      </c>
      <c r="F8" s="44">
        <v>6</v>
      </c>
      <c r="G8" s="44">
        <v>19</v>
      </c>
      <c r="H8" s="44">
        <v>11</v>
      </c>
      <c r="I8" s="44">
        <v>9</v>
      </c>
      <c r="J8" s="44">
        <v>12</v>
      </c>
      <c r="K8" s="44">
        <v>8</v>
      </c>
      <c r="L8" s="44">
        <v>9</v>
      </c>
      <c r="M8" s="44">
        <v>14</v>
      </c>
      <c r="N8" s="44">
        <v>11</v>
      </c>
      <c r="O8" s="44">
        <v>8</v>
      </c>
      <c r="P8" s="44">
        <v>9</v>
      </c>
      <c r="Q8" s="44">
        <v>8</v>
      </c>
    </row>
    <row r="9" spans="1:17" ht="24.95" customHeight="1" x14ac:dyDescent="0.2">
      <c r="A9" s="7" t="s">
        <v>8</v>
      </c>
      <c r="B9" s="14">
        <f>SUM(B5:B8)</f>
        <v>285</v>
      </c>
      <c r="C9" s="22">
        <f>(D9+E9+F9+G9+H9+I9+J9+K9+L9+M9+N9+O9+P9+Q9)/14</f>
        <v>46.285714285714285</v>
      </c>
      <c r="D9" s="4">
        <f t="shared" ref="D9:Q9" si="1">SUM(D5:D8)</f>
        <v>36</v>
      </c>
      <c r="E9" s="4">
        <f t="shared" si="1"/>
        <v>33</v>
      </c>
      <c r="F9" s="8">
        <f t="shared" si="1"/>
        <v>33</v>
      </c>
      <c r="G9" s="4">
        <f t="shared" si="1"/>
        <v>79</v>
      </c>
      <c r="H9" s="4">
        <f t="shared" si="1"/>
        <v>49</v>
      </c>
      <c r="I9" s="4">
        <f t="shared" si="1"/>
        <v>42</v>
      </c>
      <c r="J9" s="4">
        <f t="shared" si="1"/>
        <v>43</v>
      </c>
      <c r="K9" s="4">
        <f t="shared" si="1"/>
        <v>39</v>
      </c>
      <c r="L9" s="4">
        <f t="shared" si="1"/>
        <v>44</v>
      </c>
      <c r="M9" s="4">
        <f t="shared" si="1"/>
        <v>52</v>
      </c>
      <c r="N9" s="4">
        <f t="shared" si="1"/>
        <v>54</v>
      </c>
      <c r="O9" s="4">
        <f t="shared" si="1"/>
        <v>47</v>
      </c>
      <c r="P9" s="4">
        <f t="shared" si="1"/>
        <v>48</v>
      </c>
      <c r="Q9" s="4">
        <f t="shared" si="1"/>
        <v>49</v>
      </c>
    </row>
  </sheetData>
  <mergeCells count="3">
    <mergeCell ref="A1:M1"/>
    <mergeCell ref="A2:M2"/>
    <mergeCell ref="A3:M3"/>
  </mergeCells>
  <pageMargins left="0.31" right="0.35" top="0.28000000000000003" bottom="0.34" header="0.28000000000000003" footer="0.34"/>
  <pageSetup paperSize="9" scale="85" orientation="landscape" horizontalDpi="300" verticalDpi="300" r:id="rId1"/>
  <headerFooter alignWithMargins="0"/>
  <ignoredErrors>
    <ignoredError sqref="D9 E9:O9 P9 Q9" formulaRange="1"/>
    <ignoredError sqref="C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դպրոց</vt:lpstr>
      <vt:lpstr>մանկապարտեզ</vt:lpstr>
    </vt:vector>
  </TitlesOfParts>
  <Company>MSKH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</dc:creator>
  <cp:lastModifiedBy>Lilit</cp:lastModifiedBy>
  <cp:lastPrinted>2009-09-28T09:29:30Z</cp:lastPrinted>
  <dcterms:created xsi:type="dcterms:W3CDTF">2008-08-20T05:27:32Z</dcterms:created>
  <dcterms:modified xsi:type="dcterms:W3CDTF">2013-06-17T11:29:48Z</dcterms:modified>
</cp:coreProperties>
</file>